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C:\Users\user\Desktop\Dokumentumok\pénzügy\önköltség számítás 2023 évre\"/>
    </mc:Choice>
  </mc:AlternateContent>
  <xr:revisionPtr revIDLastSave="0" documentId="13_ncr:1_{C0258DD5-7364-4171-B7FF-E3AA3115F4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unka1" sheetId="1" r:id="rId1"/>
  </sheets>
  <calcPr calcId="191029"/>
</workbook>
</file>

<file path=xl/calcChain.xml><?xml version="1.0" encoding="utf-8"?>
<calcChain xmlns="http://schemas.openxmlformats.org/spreadsheetml/2006/main">
  <c r="E19" i="1" l="1"/>
  <c r="E62" i="1" l="1"/>
  <c r="E8" i="1"/>
  <c r="E9" i="1"/>
  <c r="E11" i="1" s="1"/>
  <c r="E42" i="1"/>
  <c r="E44" i="1" s="1"/>
  <c r="E45" i="1" s="1"/>
  <c r="E34" i="1"/>
  <c r="E36" i="1" s="1"/>
  <c r="E26" i="1"/>
  <c r="E28" i="1" s="1"/>
</calcChain>
</file>

<file path=xl/sharedStrings.xml><?xml version="1.0" encoding="utf-8"?>
<sst xmlns="http://schemas.openxmlformats.org/spreadsheetml/2006/main" count="56" uniqueCount="47">
  <si>
    <t>Étkeztetés szállítási díja:</t>
  </si>
  <si>
    <t>Házi segítségnyújtás</t>
  </si>
  <si>
    <t>Ellátottak száma:</t>
  </si>
  <si>
    <t xml:space="preserve">Gondozási napok száma: </t>
  </si>
  <si>
    <t>Gondozási órák száma:</t>
  </si>
  <si>
    <t>Jelzőrendszeres házi segítségnyújtás:</t>
  </si>
  <si>
    <t>1 készülékre eső össz.kiad:</t>
  </si>
  <si>
    <t>ellátási napok száma:</t>
  </si>
  <si>
    <t>1 napra eső készülék kiad:</t>
  </si>
  <si>
    <t>Nappali ellátás:</t>
  </si>
  <si>
    <t>Ellátási napok száma:</t>
  </si>
  <si>
    <t>1 napra eső kiadás:</t>
  </si>
  <si>
    <t>Időskorúak bentlakásos ellátása:</t>
  </si>
  <si>
    <t>Ellátási hónapok száma:</t>
  </si>
  <si>
    <t>1 napra (30) eső kiadás:</t>
  </si>
  <si>
    <t>Szociális étkeztetés:</t>
  </si>
  <si>
    <t>Bölcsődei gondozás:</t>
  </si>
  <si>
    <t>ellátottak száma:</t>
  </si>
  <si>
    <t>ellátási napok:</t>
  </si>
  <si>
    <t>1 ellátási nap/főre eső kiad:</t>
  </si>
  <si>
    <t>1 gond.fő/órára jutó kiad:</t>
  </si>
  <si>
    <t>1 adag nyersanyag költség :</t>
  </si>
  <si>
    <t>1 adag rezsiköltség:</t>
  </si>
  <si>
    <t>1 adag nettó tér díj:</t>
  </si>
  <si>
    <t>összesen:</t>
  </si>
  <si>
    <t>1 fő sofőr bére+járulék</t>
  </si>
  <si>
    <t>1 fő kisegítő bére+járulék</t>
  </si>
  <si>
    <t>tervezett kiszállítandó adagszám:</t>
  </si>
  <si>
    <t>1 adagra jutó tervezett szállítás díja:</t>
  </si>
  <si>
    <t>Készülékek tervezett száma:</t>
  </si>
  <si>
    <t>1 főre eső kiadás:</t>
  </si>
  <si>
    <t>1 hónapra eső kiadás:</t>
  </si>
  <si>
    <t>Feladatot ellátók száma:</t>
  </si>
  <si>
    <t>50% a szociális étk-re jutó kiadás:</t>
  </si>
  <si>
    <t>Javasolt intézményi térítési díj:</t>
  </si>
  <si>
    <t>Javasolt intézményi térítési díj Ft/ellátási nap:</t>
  </si>
  <si>
    <t>Javasolt intézményi térítési díj</t>
  </si>
  <si>
    <t>Ft/fő/nap</t>
  </si>
  <si>
    <t>Javasolt intézményi térítési díj Ft/fő/nap:</t>
  </si>
  <si>
    <t>gondozási díj Ft/óra:</t>
  </si>
  <si>
    <t>áfa</t>
  </si>
  <si>
    <t>Javasolt intézményi térítési díj, bruttó:</t>
  </si>
  <si>
    <t>Gondozási napok tervszáma</t>
  </si>
  <si>
    <t>2024. évi tervezett kiadás</t>
  </si>
  <si>
    <t>*</t>
  </si>
  <si>
    <t>TASZII által biztosított szociális szolgáltatások 2024. évi önköltség számításai és javaslat az intézményi térítési díj megállapítására 2024.04.01-től*</t>
  </si>
  <si>
    <t xml:space="preserve">* Kivéve időskorúak bentlakásos ellátása, mely esetben 2024.07.01.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</si>
</sst>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/>
    <xf numFmtId="3" fontId="1" fillId="0" borderId="0" xfId="0" applyNumberFormat="1" applyFont="1" applyAlignment="1">
      <alignment horizontal="center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3" fontId="2" fillId="0" borderId="0" xfId="0" applyNumberFormat="1" applyFont="1"/>
    <xf numFmtId="0" fontId="0" fillId="0" borderId="0" xfId="0" applyFont="1"/>
    <xf numFmtId="3" fontId="2" fillId="0" borderId="0" xfId="0" applyNumberFormat="1" applyFont="1" applyAlignment="1">
      <alignment horizontal="center"/>
    </xf>
    <xf numFmtId="0" fontId="0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topLeftCell="A49" workbookViewId="0">
      <selection activeCell="A69" sqref="A69"/>
    </sheetView>
  </sheetViews>
  <sheetFormatPr defaultRowHeight="15" x14ac:dyDescent="0.25"/>
  <cols>
    <col min="1" max="1" width="41" bestFit="1" customWidth="1"/>
    <col min="2" max="2" width="7.42578125" customWidth="1"/>
    <col min="4" max="4" width="28.42578125" customWidth="1"/>
    <col min="5" max="5" width="10.85546875" bestFit="1" customWidth="1"/>
    <col min="7" max="7" width="13.85546875" customWidth="1"/>
    <col min="8" max="8" width="10.85546875" bestFit="1" customWidth="1"/>
    <col min="9" max="9" width="6.85546875" customWidth="1"/>
  </cols>
  <sheetData>
    <row r="1" spans="1:10" ht="30.75" customHeight="1" x14ac:dyDescent="0.25">
      <c r="A1" s="15" t="s">
        <v>45</v>
      </c>
      <c r="B1" s="15"/>
      <c r="C1" s="15"/>
      <c r="D1" s="15"/>
      <c r="E1" s="15"/>
      <c r="F1" s="15"/>
      <c r="G1" s="11"/>
      <c r="H1" s="11"/>
      <c r="I1" s="11"/>
      <c r="J1" s="10"/>
    </row>
    <row r="3" spans="1:10" x14ac:dyDescent="0.25">
      <c r="D3" s="19"/>
      <c r="E3" s="19"/>
    </row>
    <row r="4" spans="1:10" x14ac:dyDescent="0.25">
      <c r="A4" s="2" t="s">
        <v>0</v>
      </c>
      <c r="B4" s="2"/>
      <c r="C4" s="2"/>
      <c r="D4" s="19"/>
      <c r="E4" s="19"/>
      <c r="F4" s="1"/>
    </row>
    <row r="5" spans="1:10" x14ac:dyDescent="0.25">
      <c r="D5" s="19"/>
      <c r="E5" s="17">
        <v>1000000</v>
      </c>
      <c r="F5" s="1"/>
    </row>
    <row r="6" spans="1:10" x14ac:dyDescent="0.25">
      <c r="C6" t="s">
        <v>25</v>
      </c>
      <c r="D6" s="19"/>
      <c r="E6" s="17">
        <v>4486284</v>
      </c>
      <c r="F6" s="1"/>
    </row>
    <row r="7" spans="1:10" x14ac:dyDescent="0.25">
      <c r="C7" t="s">
        <v>26</v>
      </c>
      <c r="D7" s="19"/>
      <c r="E7" s="17">
        <v>4499819</v>
      </c>
      <c r="F7" s="1"/>
    </row>
    <row r="8" spans="1:10" x14ac:dyDescent="0.25">
      <c r="D8" s="19" t="s">
        <v>24</v>
      </c>
      <c r="E8" s="17">
        <f>SUM(E5:E7)</f>
        <v>9986103</v>
      </c>
      <c r="F8" s="1"/>
    </row>
    <row r="9" spans="1:10" x14ac:dyDescent="0.25">
      <c r="B9" t="s">
        <v>33</v>
      </c>
      <c r="D9" s="19"/>
      <c r="E9" s="17">
        <f>E8/2</f>
        <v>4993051.5</v>
      </c>
      <c r="F9" s="1"/>
    </row>
    <row r="10" spans="1:10" x14ac:dyDescent="0.25">
      <c r="B10" t="s">
        <v>27</v>
      </c>
      <c r="D10" s="19"/>
      <c r="E10" s="17">
        <v>17452</v>
      </c>
      <c r="F10" s="1"/>
    </row>
    <row r="11" spans="1:10" x14ac:dyDescent="0.25">
      <c r="B11" t="s">
        <v>28</v>
      </c>
      <c r="D11" s="19"/>
      <c r="E11" s="17">
        <f>E9/E10</f>
        <v>286.10196539078618</v>
      </c>
      <c r="F11" s="1"/>
    </row>
    <row r="12" spans="1:10" x14ac:dyDescent="0.25">
      <c r="B12" s="2" t="s">
        <v>34</v>
      </c>
      <c r="C12" s="2"/>
      <c r="D12" s="2"/>
      <c r="E12" s="18">
        <v>280</v>
      </c>
      <c r="F12" s="1"/>
    </row>
    <row r="13" spans="1:10" x14ac:dyDescent="0.25">
      <c r="D13" s="19"/>
      <c r="E13" s="19"/>
      <c r="F13" s="1"/>
    </row>
    <row r="14" spans="1:10" x14ac:dyDescent="0.25">
      <c r="A14" s="2" t="s">
        <v>1</v>
      </c>
      <c r="B14" s="2"/>
      <c r="D14" s="19"/>
      <c r="E14" s="19"/>
      <c r="F14" s="1"/>
    </row>
    <row r="15" spans="1:10" x14ac:dyDescent="0.25">
      <c r="B15" t="s">
        <v>43</v>
      </c>
      <c r="D15" s="19"/>
      <c r="E15" s="17">
        <v>41768090</v>
      </c>
      <c r="H15" s="4"/>
    </row>
    <row r="16" spans="1:10" x14ac:dyDescent="0.25">
      <c r="B16" t="s">
        <v>32</v>
      </c>
      <c r="D16" s="19"/>
      <c r="E16" s="16">
        <v>7</v>
      </c>
      <c r="F16" s="3"/>
      <c r="G16" s="3"/>
      <c r="H16" s="4"/>
    </row>
    <row r="17" spans="1:9" x14ac:dyDescent="0.25">
      <c r="B17" t="s">
        <v>3</v>
      </c>
      <c r="D17" s="19"/>
      <c r="E17" s="16">
        <v>250</v>
      </c>
      <c r="F17" s="3"/>
      <c r="G17" s="3"/>
      <c r="H17" s="4"/>
    </row>
    <row r="18" spans="1:9" x14ac:dyDescent="0.25">
      <c r="B18" s="7" t="s">
        <v>4</v>
      </c>
      <c r="C18" s="7"/>
      <c r="D18" s="19"/>
      <c r="E18" s="16">
        <v>10082</v>
      </c>
      <c r="F18" s="9"/>
      <c r="G18" s="9"/>
      <c r="H18" s="8"/>
      <c r="I18" s="5"/>
    </row>
    <row r="19" spans="1:9" x14ac:dyDescent="0.25">
      <c r="A19" s="7"/>
      <c r="B19" s="7" t="s">
        <v>20</v>
      </c>
      <c r="C19" s="7"/>
      <c r="D19" s="19"/>
      <c r="E19" s="16">
        <f>E15/E18</f>
        <v>4142.837730609006</v>
      </c>
      <c r="F19" s="9"/>
      <c r="G19" s="9"/>
      <c r="H19" s="8"/>
      <c r="I19" s="7"/>
    </row>
    <row r="20" spans="1:9" x14ac:dyDescent="0.25">
      <c r="A20" s="7"/>
      <c r="B20" s="12" t="s">
        <v>34</v>
      </c>
      <c r="C20" s="12"/>
      <c r="D20" s="2"/>
      <c r="E20" s="20"/>
      <c r="F20" s="9"/>
      <c r="G20" s="9"/>
      <c r="H20" s="8"/>
      <c r="I20" s="7"/>
    </row>
    <row r="21" spans="1:9" x14ac:dyDescent="0.25">
      <c r="A21" s="7"/>
      <c r="B21" s="12"/>
      <c r="C21" s="12" t="s">
        <v>39</v>
      </c>
      <c r="D21" s="2"/>
      <c r="E21" s="13">
        <v>1200</v>
      </c>
      <c r="F21" s="9"/>
      <c r="G21" s="9"/>
      <c r="H21" s="8"/>
      <c r="I21" s="7"/>
    </row>
    <row r="22" spans="1:9" x14ac:dyDescent="0.25">
      <c r="D22" s="19"/>
      <c r="E22" s="19"/>
      <c r="H22" s="1"/>
    </row>
    <row r="23" spans="1:9" x14ac:dyDescent="0.25">
      <c r="A23" s="2" t="s">
        <v>5</v>
      </c>
      <c r="B23" s="2"/>
      <c r="C23" s="2"/>
      <c r="D23" s="2"/>
      <c r="E23" s="19"/>
    </row>
    <row r="24" spans="1:9" x14ac:dyDescent="0.25">
      <c r="B24" t="s">
        <v>43</v>
      </c>
      <c r="D24" s="19"/>
      <c r="E24" s="16">
        <v>2730502</v>
      </c>
      <c r="H24" s="4"/>
    </row>
    <row r="25" spans="1:9" x14ac:dyDescent="0.25">
      <c r="B25" t="s">
        <v>29</v>
      </c>
      <c r="D25" s="19"/>
      <c r="E25" s="16">
        <v>60</v>
      </c>
      <c r="F25" s="3"/>
      <c r="G25" s="3"/>
      <c r="H25" s="4"/>
    </row>
    <row r="26" spans="1:9" x14ac:dyDescent="0.25">
      <c r="B26" t="s">
        <v>6</v>
      </c>
      <c r="D26" s="19"/>
      <c r="E26" s="16">
        <f>E24/E25</f>
        <v>45508.366666666669</v>
      </c>
      <c r="F26" s="3"/>
      <c r="G26" s="3"/>
      <c r="H26" s="4"/>
    </row>
    <row r="27" spans="1:9" x14ac:dyDescent="0.25">
      <c r="B27" t="s">
        <v>7</v>
      </c>
      <c r="D27" s="19"/>
      <c r="E27" s="16">
        <v>365</v>
      </c>
      <c r="F27" s="3"/>
      <c r="G27" s="3"/>
      <c r="H27" s="4"/>
    </row>
    <row r="28" spans="1:9" x14ac:dyDescent="0.25">
      <c r="B28" t="s">
        <v>8</v>
      </c>
      <c r="D28" s="19"/>
      <c r="E28" s="16">
        <f>E26/E27</f>
        <v>124.68045662100457</v>
      </c>
      <c r="F28" s="3"/>
      <c r="G28" s="3"/>
      <c r="H28" s="4"/>
    </row>
    <row r="29" spans="1:9" x14ac:dyDescent="0.25">
      <c r="B29" s="2" t="s">
        <v>35</v>
      </c>
      <c r="C29" s="2"/>
      <c r="D29" s="2"/>
      <c r="E29" s="13">
        <v>100</v>
      </c>
      <c r="H29" s="1"/>
    </row>
    <row r="30" spans="1:9" x14ac:dyDescent="0.25">
      <c r="D30" s="19"/>
      <c r="E30" s="21"/>
    </row>
    <row r="31" spans="1:9" x14ac:dyDescent="0.25">
      <c r="A31" s="2" t="s">
        <v>9</v>
      </c>
      <c r="B31" s="2"/>
      <c r="D31" s="19"/>
      <c r="E31" s="21"/>
    </row>
    <row r="32" spans="1:9" x14ac:dyDescent="0.25">
      <c r="B32" t="s">
        <v>43</v>
      </c>
      <c r="D32" s="19"/>
      <c r="E32" s="16">
        <v>12131416</v>
      </c>
      <c r="H32" s="4"/>
    </row>
    <row r="33" spans="1:8" x14ac:dyDescent="0.25">
      <c r="B33" t="s">
        <v>2</v>
      </c>
      <c r="D33" s="19"/>
      <c r="E33" s="21">
        <v>25</v>
      </c>
      <c r="F33" s="3"/>
      <c r="G33" s="3"/>
      <c r="H33" s="3"/>
    </row>
    <row r="34" spans="1:8" x14ac:dyDescent="0.25">
      <c r="B34" t="s">
        <v>30</v>
      </c>
      <c r="D34" s="19"/>
      <c r="E34" s="16">
        <f>E32/E33</f>
        <v>485256.64</v>
      </c>
      <c r="F34" s="4"/>
      <c r="G34" s="4"/>
      <c r="H34" s="4"/>
    </row>
    <row r="35" spans="1:8" x14ac:dyDescent="0.25">
      <c r="B35" t="s">
        <v>10</v>
      </c>
      <c r="D35" s="19"/>
      <c r="E35" s="16">
        <v>250</v>
      </c>
      <c r="F35" s="4"/>
      <c r="G35" s="4"/>
      <c r="H35" s="4"/>
    </row>
    <row r="36" spans="1:8" x14ac:dyDescent="0.25">
      <c r="B36" t="s">
        <v>11</v>
      </c>
      <c r="D36" s="19"/>
      <c r="E36" s="16">
        <f>E34/E35</f>
        <v>1941.02656</v>
      </c>
      <c r="F36" s="4"/>
      <c r="G36" s="4"/>
      <c r="H36" s="4"/>
    </row>
    <row r="37" spans="1:8" x14ac:dyDescent="0.25">
      <c r="B37" s="2" t="s">
        <v>34</v>
      </c>
      <c r="C37" s="2"/>
      <c r="D37" s="2"/>
      <c r="E37" s="13">
        <v>0</v>
      </c>
      <c r="F37" s="4"/>
      <c r="G37" s="4"/>
      <c r="H37" s="4"/>
    </row>
    <row r="38" spans="1:8" x14ac:dyDescent="0.25">
      <c r="D38" s="19"/>
      <c r="E38" s="21"/>
    </row>
    <row r="39" spans="1:8" x14ac:dyDescent="0.25">
      <c r="A39" s="2" t="s">
        <v>12</v>
      </c>
      <c r="B39" s="2"/>
      <c r="C39" s="2"/>
      <c r="D39" s="2"/>
      <c r="E39" s="21"/>
    </row>
    <row r="40" spans="1:8" x14ac:dyDescent="0.25">
      <c r="B40" t="s">
        <v>43</v>
      </c>
      <c r="D40" s="19"/>
      <c r="E40" s="17">
        <v>367838369</v>
      </c>
      <c r="H40" s="4"/>
    </row>
    <row r="41" spans="1:8" x14ac:dyDescent="0.25">
      <c r="B41" t="s">
        <v>2</v>
      </c>
      <c r="D41" s="19"/>
      <c r="E41" s="21">
        <v>56</v>
      </c>
      <c r="F41" s="3"/>
      <c r="G41" s="3"/>
      <c r="H41" s="3"/>
    </row>
    <row r="42" spans="1:8" x14ac:dyDescent="0.25">
      <c r="B42" t="s">
        <v>30</v>
      </c>
      <c r="D42" s="19"/>
      <c r="E42" s="16">
        <f>E40/E41</f>
        <v>6568542.3035714282</v>
      </c>
      <c r="F42" s="4"/>
      <c r="G42" s="4"/>
      <c r="H42" s="4"/>
    </row>
    <row r="43" spans="1:8" x14ac:dyDescent="0.25">
      <c r="B43" t="s">
        <v>13</v>
      </c>
      <c r="D43" s="19"/>
      <c r="E43" s="16">
        <v>12</v>
      </c>
      <c r="F43" s="4"/>
      <c r="G43" s="4"/>
      <c r="H43" s="4"/>
    </row>
    <row r="44" spans="1:8" x14ac:dyDescent="0.25">
      <c r="B44" t="s">
        <v>31</v>
      </c>
      <c r="D44" s="19"/>
      <c r="E44" s="16">
        <f>E42/E43</f>
        <v>547378.52529761905</v>
      </c>
      <c r="F44" s="4"/>
      <c r="G44" s="4"/>
      <c r="H44" s="4"/>
    </row>
    <row r="45" spans="1:8" x14ac:dyDescent="0.25">
      <c r="B45" t="s">
        <v>14</v>
      </c>
      <c r="D45" s="19"/>
      <c r="E45" s="16">
        <f>E44/30</f>
        <v>18245.95084325397</v>
      </c>
      <c r="F45" s="4"/>
      <c r="G45" s="4"/>
      <c r="H45" s="4"/>
    </row>
    <row r="46" spans="1:8" x14ac:dyDescent="0.25">
      <c r="B46" s="2" t="s">
        <v>36</v>
      </c>
      <c r="C46" s="2"/>
      <c r="D46" s="2"/>
      <c r="E46" s="14"/>
    </row>
    <row r="47" spans="1:8" x14ac:dyDescent="0.25">
      <c r="B47" s="2"/>
      <c r="C47" s="2" t="s">
        <v>37</v>
      </c>
      <c r="D47" s="2"/>
      <c r="E47" s="13">
        <v>7700</v>
      </c>
      <c r="F47" t="s">
        <v>44</v>
      </c>
    </row>
    <row r="48" spans="1:8" x14ac:dyDescent="0.25">
      <c r="D48" s="19"/>
      <c r="E48" s="21"/>
    </row>
    <row r="49" spans="1:8" x14ac:dyDescent="0.25">
      <c r="A49" s="2" t="s">
        <v>15</v>
      </c>
      <c r="B49" s="2"/>
      <c r="C49" s="2"/>
      <c r="D49" s="19"/>
      <c r="E49" s="21"/>
    </row>
    <row r="50" spans="1:8" x14ac:dyDescent="0.25">
      <c r="A50" s="5"/>
      <c r="B50" t="s">
        <v>43</v>
      </c>
      <c r="D50" s="19"/>
      <c r="E50" s="16">
        <v>33615456</v>
      </c>
      <c r="H50" s="4"/>
    </row>
    <row r="51" spans="1:8" s="7" customFormat="1" x14ac:dyDescent="0.25">
      <c r="B51" s="7" t="s">
        <v>21</v>
      </c>
      <c r="D51" s="19"/>
      <c r="E51" s="16">
        <v>558</v>
      </c>
      <c r="F51" s="8"/>
      <c r="G51" s="8"/>
      <c r="H51" s="8"/>
    </row>
    <row r="52" spans="1:8" s="7" customFormat="1" x14ac:dyDescent="0.25">
      <c r="B52" s="7" t="s">
        <v>22</v>
      </c>
      <c r="D52" s="19"/>
      <c r="E52" s="16">
        <v>447</v>
      </c>
      <c r="F52" s="8"/>
      <c r="G52" s="8"/>
      <c r="H52" s="8"/>
    </row>
    <row r="53" spans="1:8" s="7" customFormat="1" x14ac:dyDescent="0.25">
      <c r="B53" s="7" t="s">
        <v>23</v>
      </c>
      <c r="D53" s="19"/>
      <c r="E53" s="16">
        <v>1005</v>
      </c>
      <c r="F53" s="8"/>
      <c r="G53" s="8"/>
      <c r="H53" s="8"/>
    </row>
    <row r="54" spans="1:8" s="7" customFormat="1" x14ac:dyDescent="0.25">
      <c r="B54" s="7" t="s">
        <v>40</v>
      </c>
      <c r="D54" s="19"/>
      <c r="E54" s="16">
        <v>271</v>
      </c>
      <c r="F54" s="8"/>
      <c r="G54" s="8"/>
      <c r="H54" s="8"/>
    </row>
    <row r="55" spans="1:8" x14ac:dyDescent="0.25">
      <c r="B55" s="7" t="s">
        <v>41</v>
      </c>
      <c r="C55" s="5"/>
      <c r="D55" s="19"/>
      <c r="E55" s="13">
        <v>1276</v>
      </c>
      <c r="F55" s="6"/>
      <c r="G55" s="6"/>
      <c r="H55" s="6"/>
    </row>
    <row r="56" spans="1:8" x14ac:dyDescent="0.25">
      <c r="D56" s="19"/>
      <c r="E56" s="21"/>
    </row>
    <row r="57" spans="1:8" x14ac:dyDescent="0.25">
      <c r="A57" s="2" t="s">
        <v>16</v>
      </c>
      <c r="B57" s="2"/>
      <c r="D57" s="19"/>
      <c r="E57" s="21"/>
    </row>
    <row r="58" spans="1:8" x14ac:dyDescent="0.25">
      <c r="B58" t="s">
        <v>43</v>
      </c>
      <c r="D58" s="19"/>
      <c r="E58" s="16">
        <v>52311090</v>
      </c>
      <c r="G58" s="4"/>
      <c r="H58" s="4"/>
    </row>
    <row r="59" spans="1:8" x14ac:dyDescent="0.25">
      <c r="B59" t="s">
        <v>17</v>
      </c>
      <c r="D59" s="19"/>
      <c r="E59" s="16">
        <v>21</v>
      </c>
      <c r="F59" s="4"/>
      <c r="G59" s="4"/>
      <c r="H59" s="4"/>
    </row>
    <row r="60" spans="1:8" x14ac:dyDescent="0.25">
      <c r="B60" t="s">
        <v>18</v>
      </c>
      <c r="D60" s="19"/>
      <c r="E60" s="16">
        <v>231</v>
      </c>
      <c r="F60" s="4"/>
      <c r="G60" s="4"/>
      <c r="H60" s="4"/>
    </row>
    <row r="61" spans="1:8" x14ac:dyDescent="0.25">
      <c r="B61" t="s">
        <v>42</v>
      </c>
      <c r="D61" s="19"/>
      <c r="E61" s="16">
        <v>4851</v>
      </c>
      <c r="F61" s="4"/>
      <c r="G61" s="4"/>
      <c r="H61" s="4"/>
    </row>
    <row r="62" spans="1:8" x14ac:dyDescent="0.25">
      <c r="B62" t="s">
        <v>19</v>
      </c>
      <c r="D62" s="19"/>
      <c r="E62" s="16">
        <f>E58/E59/E60</f>
        <v>10783.56833642548</v>
      </c>
      <c r="F62" s="4"/>
      <c r="G62" s="4"/>
      <c r="H62" s="4"/>
    </row>
    <row r="63" spans="1:8" x14ac:dyDescent="0.25">
      <c r="B63" s="2" t="s">
        <v>38</v>
      </c>
      <c r="C63" s="2"/>
      <c r="D63" s="2"/>
      <c r="E63" s="13">
        <v>1000</v>
      </c>
    </row>
    <row r="65" spans="1:1" x14ac:dyDescent="0.25">
      <c r="A65" t="s">
        <v>46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Szilvia</dc:creator>
  <cp:lastModifiedBy>Varga András</cp:lastModifiedBy>
  <cp:lastPrinted>2016-02-09T07:41:07Z</cp:lastPrinted>
  <dcterms:created xsi:type="dcterms:W3CDTF">2015-03-04T08:46:01Z</dcterms:created>
  <dcterms:modified xsi:type="dcterms:W3CDTF">2024-01-25T12:27:17Z</dcterms:modified>
</cp:coreProperties>
</file>