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H:\Documents\előterjesztések\2024 04\"/>
    </mc:Choice>
  </mc:AlternateContent>
  <xr:revisionPtr revIDLastSave="0" documentId="8_{7A46AC75-1950-4B3D-8638-79C846F99199}" xr6:coauthVersionLast="36" xr6:coauthVersionMax="36" xr10:uidLastSave="{00000000-0000-0000-0000-000000000000}"/>
  <bookViews>
    <workbookView xWindow="0" yWindow="0" windowWidth="25200" windowHeight="11775" xr2:uid="{00000000-000D-0000-FFFF-FFFF00000000}"/>
  </bookViews>
  <sheets>
    <sheet name="Munka1" sheetId="1" r:id="rId1"/>
  </sheets>
  <calcPr calcId="191029"/>
</workbook>
</file>

<file path=xl/calcChain.xml><?xml version="1.0" encoding="utf-8"?>
<calcChain xmlns="http://schemas.openxmlformats.org/spreadsheetml/2006/main">
  <c r="E20" i="1" l="1"/>
  <c r="E63" i="1" l="1"/>
  <c r="E9" i="1"/>
  <c r="E10" i="1"/>
  <c r="E12" i="1" s="1"/>
  <c r="E43" i="1"/>
  <c r="E45" i="1" s="1"/>
  <c r="E46" i="1" s="1"/>
  <c r="E35" i="1"/>
  <c r="E37" i="1" s="1"/>
  <c r="E27" i="1"/>
  <c r="E29" i="1" s="1"/>
</calcChain>
</file>

<file path=xl/sharedStrings.xml><?xml version="1.0" encoding="utf-8"?>
<sst xmlns="http://schemas.openxmlformats.org/spreadsheetml/2006/main" count="57" uniqueCount="48">
  <si>
    <t>Étkeztetés szállítási díja:</t>
  </si>
  <si>
    <t>Házi segítségnyújtás</t>
  </si>
  <si>
    <t>Ellátottak száma:</t>
  </si>
  <si>
    <t xml:space="preserve">Gondozási napok száma: </t>
  </si>
  <si>
    <t>Gondozási órák száma:</t>
  </si>
  <si>
    <t>Jelzőrendszeres házi segítségnyújtás:</t>
  </si>
  <si>
    <t>1 készülékre eső össz.kiad:</t>
  </si>
  <si>
    <t>ellátási napok száma:</t>
  </si>
  <si>
    <t>1 napra eső készülék kiad:</t>
  </si>
  <si>
    <t>Nappali ellátás:</t>
  </si>
  <si>
    <t>Ellátási napok száma:</t>
  </si>
  <si>
    <t>1 napra eső kiadás:</t>
  </si>
  <si>
    <t>Időskorúak bentlakásos ellátása:</t>
  </si>
  <si>
    <t>Ellátási hónapok száma:</t>
  </si>
  <si>
    <t>1 napra (30) eső kiadás:</t>
  </si>
  <si>
    <t>Szociális étkeztetés:</t>
  </si>
  <si>
    <t>Bölcsődei gondozás:</t>
  </si>
  <si>
    <t>ellátottak száma:</t>
  </si>
  <si>
    <t>ellátási napok:</t>
  </si>
  <si>
    <t>1 ellátási nap/főre eső kiad:</t>
  </si>
  <si>
    <t>1 gond.fő/órára jutó kiad:</t>
  </si>
  <si>
    <t>1 adag nyersanyag költség :</t>
  </si>
  <si>
    <t>1 adag rezsiköltség:</t>
  </si>
  <si>
    <t>1 adag nettó tér díj:</t>
  </si>
  <si>
    <t>összesen:</t>
  </si>
  <si>
    <t>1 fő sofőr bére+járulék</t>
  </si>
  <si>
    <t>1 fő kisegítő bére+járulék</t>
  </si>
  <si>
    <t>tervezett kiszállítandó adagszám:</t>
  </si>
  <si>
    <t>1 adagra jutó tervezett szállítás díja:</t>
  </si>
  <si>
    <t>Készülékek tervezett száma:</t>
  </si>
  <si>
    <t>1 főre eső kiadás:</t>
  </si>
  <si>
    <t>1 hónapra eső kiadás:</t>
  </si>
  <si>
    <t>Feladatot ellátók száma:</t>
  </si>
  <si>
    <t>50% a szociális étk-re jutó kiadás:</t>
  </si>
  <si>
    <t>Javasolt intézményi térítési díj:</t>
  </si>
  <si>
    <t>Javasolt intézményi térítési díj Ft/ellátási nap:</t>
  </si>
  <si>
    <t>Javasolt intézményi térítési díj</t>
  </si>
  <si>
    <t>Ft/fő/nap</t>
  </si>
  <si>
    <t>Javasolt intézményi térítési díj Ft/fő/nap:</t>
  </si>
  <si>
    <t>gondozási díj Ft/óra:</t>
  </si>
  <si>
    <t>áfa</t>
  </si>
  <si>
    <t>Javasolt intézményi térítési díj, bruttó:</t>
  </si>
  <si>
    <t>Gondozási napok tervszáma</t>
  </si>
  <si>
    <t>2024. évi tervezett kiadás</t>
  </si>
  <si>
    <t>TASZII által biztosított szociális szolgáltatások 2024. évi önköltség számításai és javaslat az intézményi térítési díj megállapítására 2024.04.01-től*</t>
  </si>
  <si>
    <t xml:space="preserve">* Kivéve időskorúak bentlakásos ellátása, mely esetben 2024.07.01. </t>
  </si>
  <si>
    <t>7700*</t>
  </si>
  <si>
    <t>1.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</si>
</sst>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/>
    <xf numFmtId="3" fontId="1" fillId="0" borderId="0" xfId="0" applyNumberFormat="1" applyFont="1" applyAlignment="1">
      <alignment horizontal="center"/>
    </xf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1" xfId="0" applyBorder="1"/>
    <xf numFmtId="0" fontId="0" fillId="0" borderId="1" xfId="0" applyFont="1" applyBorder="1"/>
    <xf numFmtId="0" fontId="2" fillId="0" borderId="1" xfId="0" applyFont="1" applyBorder="1"/>
    <xf numFmtId="3" fontId="0" fillId="0" borderId="1" xfId="0" applyNumberFormat="1" applyFont="1" applyBorder="1"/>
    <xf numFmtId="3" fontId="2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5" fillId="0" borderId="1" xfId="0" applyFont="1" applyBorder="1"/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1" xfId="0" applyFont="1" applyBorder="1"/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tabSelected="1" zoomScaleNormal="100" workbookViewId="0">
      <selection sqref="A1:E1"/>
    </sheetView>
  </sheetViews>
  <sheetFormatPr defaultRowHeight="15" x14ac:dyDescent="0.25"/>
  <cols>
    <col min="1" max="1" width="41" bestFit="1" customWidth="1"/>
    <col min="2" max="2" width="7.42578125" customWidth="1"/>
    <col min="4" max="4" width="28.42578125" customWidth="1"/>
    <col min="5" max="5" width="10.85546875" bestFit="1" customWidth="1"/>
    <col min="7" max="7" width="13.85546875" customWidth="1"/>
    <col min="8" max="8" width="10.85546875" bestFit="1" customWidth="1"/>
    <col min="9" max="9" width="6.85546875" customWidth="1"/>
  </cols>
  <sheetData>
    <row r="1" spans="1:10" x14ac:dyDescent="0.25">
      <c r="A1" s="27" t="s">
        <v>47</v>
      </c>
      <c r="B1" s="27"/>
      <c r="C1" s="27"/>
      <c r="D1" s="27"/>
      <c r="E1" s="27"/>
    </row>
    <row r="2" spans="1:10" ht="30.75" customHeight="1" x14ac:dyDescent="0.25">
      <c r="A2" s="25" t="s">
        <v>44</v>
      </c>
      <c r="B2" s="26"/>
      <c r="C2" s="26"/>
      <c r="D2" s="26"/>
      <c r="E2" s="26"/>
      <c r="F2" s="11"/>
      <c r="G2" s="10"/>
      <c r="H2" s="10"/>
      <c r="I2" s="10"/>
      <c r="J2" s="9"/>
    </row>
    <row r="3" spans="1:10" x14ac:dyDescent="0.25">
      <c r="A3" s="12"/>
      <c r="B3" s="12"/>
      <c r="C3" s="12"/>
      <c r="D3" s="12"/>
      <c r="E3" s="12"/>
    </row>
    <row r="4" spans="1:10" x14ac:dyDescent="0.25">
      <c r="A4" s="12"/>
      <c r="B4" s="12"/>
      <c r="C4" s="12"/>
      <c r="D4" s="13"/>
      <c r="E4" s="13"/>
    </row>
    <row r="5" spans="1:10" x14ac:dyDescent="0.25">
      <c r="A5" s="14" t="s">
        <v>0</v>
      </c>
      <c r="B5" s="14"/>
      <c r="C5" s="14"/>
      <c r="D5" s="13"/>
      <c r="E5" s="13"/>
      <c r="F5" s="1"/>
    </row>
    <row r="6" spans="1:10" x14ac:dyDescent="0.25">
      <c r="A6" s="12"/>
      <c r="B6" s="12"/>
      <c r="C6" s="12"/>
      <c r="D6" s="13"/>
      <c r="E6" s="15">
        <v>1000000</v>
      </c>
      <c r="F6" s="1"/>
    </row>
    <row r="7" spans="1:10" x14ac:dyDescent="0.25">
      <c r="A7" s="12"/>
      <c r="B7" s="12"/>
      <c r="C7" s="12" t="s">
        <v>25</v>
      </c>
      <c r="D7" s="13"/>
      <c r="E7" s="15">
        <v>4486284</v>
      </c>
      <c r="F7" s="1"/>
    </row>
    <row r="8" spans="1:10" x14ac:dyDescent="0.25">
      <c r="A8" s="12"/>
      <c r="B8" s="12"/>
      <c r="C8" s="12" t="s">
        <v>26</v>
      </c>
      <c r="D8" s="13"/>
      <c r="E8" s="15">
        <v>4499819</v>
      </c>
      <c r="F8" s="1"/>
    </row>
    <row r="9" spans="1:10" x14ac:dyDescent="0.25">
      <c r="A9" s="12"/>
      <c r="B9" s="12"/>
      <c r="C9" s="12"/>
      <c r="D9" s="13" t="s">
        <v>24</v>
      </c>
      <c r="E9" s="15">
        <f>SUM(E6:E8)</f>
        <v>9986103</v>
      </c>
      <c r="F9" s="1"/>
    </row>
    <row r="10" spans="1:10" x14ac:dyDescent="0.25">
      <c r="A10" s="12"/>
      <c r="B10" s="12" t="s">
        <v>33</v>
      </c>
      <c r="C10" s="12"/>
      <c r="D10" s="13"/>
      <c r="E10" s="15">
        <f>E9/2</f>
        <v>4993051.5</v>
      </c>
      <c r="F10" s="1"/>
    </row>
    <row r="11" spans="1:10" x14ac:dyDescent="0.25">
      <c r="A11" s="12"/>
      <c r="B11" s="12" t="s">
        <v>27</v>
      </c>
      <c r="C11" s="12"/>
      <c r="D11" s="13"/>
      <c r="E11" s="15">
        <v>17452</v>
      </c>
      <c r="F11" s="1"/>
    </row>
    <row r="12" spans="1:10" x14ac:dyDescent="0.25">
      <c r="A12" s="12"/>
      <c r="B12" s="12" t="s">
        <v>28</v>
      </c>
      <c r="C12" s="12"/>
      <c r="D12" s="13"/>
      <c r="E12" s="15">
        <f>E10/E11</f>
        <v>286.10196539078618</v>
      </c>
      <c r="F12" s="1"/>
    </row>
    <row r="13" spans="1:10" x14ac:dyDescent="0.25">
      <c r="A13" s="12"/>
      <c r="B13" s="14" t="s">
        <v>34</v>
      </c>
      <c r="C13" s="14"/>
      <c r="D13" s="14"/>
      <c r="E13" s="16">
        <v>280</v>
      </c>
      <c r="F13" s="1"/>
    </row>
    <row r="14" spans="1:10" x14ac:dyDescent="0.25">
      <c r="A14" s="12"/>
      <c r="B14" s="12"/>
      <c r="C14" s="12"/>
      <c r="D14" s="13"/>
      <c r="E14" s="13"/>
      <c r="F14" s="1"/>
    </row>
    <row r="15" spans="1:10" x14ac:dyDescent="0.25">
      <c r="A15" s="14" t="s">
        <v>1</v>
      </c>
      <c r="B15" s="14"/>
      <c r="C15" s="12"/>
      <c r="D15" s="13"/>
      <c r="E15" s="13"/>
      <c r="F15" s="1"/>
    </row>
    <row r="16" spans="1:10" x14ac:dyDescent="0.25">
      <c r="A16" s="12"/>
      <c r="B16" s="12" t="s">
        <v>43</v>
      </c>
      <c r="C16" s="12"/>
      <c r="D16" s="13"/>
      <c r="E16" s="15">
        <v>41768090</v>
      </c>
      <c r="H16" s="3"/>
    </row>
    <row r="17" spans="1:9" x14ac:dyDescent="0.25">
      <c r="A17" s="12"/>
      <c r="B17" s="12" t="s">
        <v>32</v>
      </c>
      <c r="C17" s="12"/>
      <c r="D17" s="13"/>
      <c r="E17" s="17">
        <v>7</v>
      </c>
      <c r="F17" s="2"/>
      <c r="G17" s="2"/>
      <c r="H17" s="3"/>
    </row>
    <row r="18" spans="1:9" x14ac:dyDescent="0.25">
      <c r="A18" s="12"/>
      <c r="B18" s="12" t="s">
        <v>3</v>
      </c>
      <c r="C18" s="12"/>
      <c r="D18" s="13"/>
      <c r="E18" s="17">
        <v>250</v>
      </c>
      <c r="F18" s="2"/>
      <c r="G18" s="2"/>
      <c r="H18" s="3"/>
    </row>
    <row r="19" spans="1:9" x14ac:dyDescent="0.25">
      <c r="A19" s="12"/>
      <c r="B19" s="18" t="s">
        <v>4</v>
      </c>
      <c r="C19" s="18"/>
      <c r="D19" s="13"/>
      <c r="E19" s="17">
        <v>10082</v>
      </c>
      <c r="F19" s="8"/>
      <c r="G19" s="8"/>
      <c r="H19" s="7"/>
      <c r="I19" s="4"/>
    </row>
    <row r="20" spans="1:9" x14ac:dyDescent="0.25">
      <c r="A20" s="18"/>
      <c r="B20" s="18" t="s">
        <v>20</v>
      </c>
      <c r="C20" s="18"/>
      <c r="D20" s="13"/>
      <c r="E20" s="17">
        <f>E16/E19</f>
        <v>4142.837730609006</v>
      </c>
      <c r="F20" s="8"/>
      <c r="G20" s="8"/>
      <c r="H20" s="7"/>
      <c r="I20" s="6"/>
    </row>
    <row r="21" spans="1:9" x14ac:dyDescent="0.25">
      <c r="A21" s="18"/>
      <c r="B21" s="19" t="s">
        <v>34</v>
      </c>
      <c r="C21" s="19"/>
      <c r="D21" s="14"/>
      <c r="E21" s="20"/>
      <c r="F21" s="8"/>
      <c r="G21" s="8"/>
      <c r="H21" s="7"/>
      <c r="I21" s="6"/>
    </row>
    <row r="22" spans="1:9" x14ac:dyDescent="0.25">
      <c r="A22" s="18"/>
      <c r="B22" s="19"/>
      <c r="C22" s="19" t="s">
        <v>39</v>
      </c>
      <c r="D22" s="14"/>
      <c r="E22" s="21">
        <v>1200</v>
      </c>
      <c r="F22" s="8"/>
      <c r="G22" s="8"/>
      <c r="H22" s="7"/>
      <c r="I22" s="6"/>
    </row>
    <row r="23" spans="1:9" x14ac:dyDescent="0.25">
      <c r="A23" s="12"/>
      <c r="B23" s="12"/>
      <c r="C23" s="12"/>
      <c r="D23" s="13"/>
      <c r="E23" s="13"/>
      <c r="H23" s="1"/>
    </row>
    <row r="24" spans="1:9" x14ac:dyDescent="0.25">
      <c r="A24" s="14" t="s">
        <v>5</v>
      </c>
      <c r="B24" s="14"/>
      <c r="C24" s="14"/>
      <c r="D24" s="14"/>
      <c r="E24" s="13"/>
    </row>
    <row r="25" spans="1:9" x14ac:dyDescent="0.25">
      <c r="A25" s="12"/>
      <c r="B25" s="12" t="s">
        <v>43</v>
      </c>
      <c r="C25" s="12"/>
      <c r="D25" s="13"/>
      <c r="E25" s="17">
        <v>2730502</v>
      </c>
      <c r="H25" s="3"/>
    </row>
    <row r="26" spans="1:9" x14ac:dyDescent="0.25">
      <c r="A26" s="12"/>
      <c r="B26" s="12" t="s">
        <v>29</v>
      </c>
      <c r="C26" s="12"/>
      <c r="D26" s="13"/>
      <c r="E26" s="17">
        <v>60</v>
      </c>
      <c r="F26" s="2"/>
      <c r="G26" s="2"/>
      <c r="H26" s="3"/>
    </row>
    <row r="27" spans="1:9" x14ac:dyDescent="0.25">
      <c r="A27" s="12"/>
      <c r="B27" s="12" t="s">
        <v>6</v>
      </c>
      <c r="C27" s="12"/>
      <c r="D27" s="13"/>
      <c r="E27" s="17">
        <f>E25/E26</f>
        <v>45508.366666666669</v>
      </c>
      <c r="F27" s="2"/>
      <c r="G27" s="2"/>
      <c r="H27" s="3"/>
    </row>
    <row r="28" spans="1:9" x14ac:dyDescent="0.25">
      <c r="A28" s="12"/>
      <c r="B28" s="12" t="s">
        <v>7</v>
      </c>
      <c r="C28" s="12"/>
      <c r="D28" s="13"/>
      <c r="E28" s="17">
        <v>365</v>
      </c>
      <c r="F28" s="2"/>
      <c r="G28" s="2"/>
      <c r="H28" s="3"/>
    </row>
    <row r="29" spans="1:9" x14ac:dyDescent="0.25">
      <c r="A29" s="12"/>
      <c r="B29" s="12" t="s">
        <v>8</v>
      </c>
      <c r="C29" s="12"/>
      <c r="D29" s="13"/>
      <c r="E29" s="17">
        <f>E27/E28</f>
        <v>124.68045662100457</v>
      </c>
      <c r="F29" s="2"/>
      <c r="G29" s="2"/>
      <c r="H29" s="3"/>
    </row>
    <row r="30" spans="1:9" x14ac:dyDescent="0.25">
      <c r="A30" s="12"/>
      <c r="B30" s="14" t="s">
        <v>35</v>
      </c>
      <c r="C30" s="14"/>
      <c r="D30" s="14"/>
      <c r="E30" s="21">
        <v>100</v>
      </c>
      <c r="H30" s="1"/>
    </row>
    <row r="31" spans="1:9" x14ac:dyDescent="0.25">
      <c r="A31" s="12"/>
      <c r="B31" s="12"/>
      <c r="C31" s="12"/>
      <c r="D31" s="13"/>
      <c r="E31" s="22"/>
    </row>
    <row r="32" spans="1:9" x14ac:dyDescent="0.25">
      <c r="A32" s="14" t="s">
        <v>9</v>
      </c>
      <c r="B32" s="14"/>
      <c r="C32" s="12"/>
      <c r="D32" s="13"/>
      <c r="E32" s="22"/>
    </row>
    <row r="33" spans="1:8" x14ac:dyDescent="0.25">
      <c r="A33" s="12"/>
      <c r="B33" s="12" t="s">
        <v>43</v>
      </c>
      <c r="C33" s="12"/>
      <c r="D33" s="13"/>
      <c r="E33" s="17">
        <v>12131416</v>
      </c>
      <c r="H33" s="3"/>
    </row>
    <row r="34" spans="1:8" x14ac:dyDescent="0.25">
      <c r="A34" s="12"/>
      <c r="B34" s="12" t="s">
        <v>2</v>
      </c>
      <c r="C34" s="12"/>
      <c r="D34" s="13"/>
      <c r="E34" s="22">
        <v>25</v>
      </c>
      <c r="F34" s="2"/>
      <c r="G34" s="2"/>
      <c r="H34" s="2"/>
    </row>
    <row r="35" spans="1:8" x14ac:dyDescent="0.25">
      <c r="A35" s="12"/>
      <c r="B35" s="12" t="s">
        <v>30</v>
      </c>
      <c r="C35" s="12"/>
      <c r="D35" s="13"/>
      <c r="E35" s="17">
        <f>E33/E34</f>
        <v>485256.64</v>
      </c>
      <c r="F35" s="3"/>
      <c r="G35" s="3"/>
      <c r="H35" s="3"/>
    </row>
    <row r="36" spans="1:8" x14ac:dyDescent="0.25">
      <c r="A36" s="12"/>
      <c r="B36" s="12" t="s">
        <v>10</v>
      </c>
      <c r="C36" s="12"/>
      <c r="D36" s="13"/>
      <c r="E36" s="17">
        <v>250</v>
      </c>
      <c r="F36" s="3"/>
      <c r="G36" s="3"/>
      <c r="H36" s="3"/>
    </row>
    <row r="37" spans="1:8" x14ac:dyDescent="0.25">
      <c r="A37" s="12"/>
      <c r="B37" s="12" t="s">
        <v>11</v>
      </c>
      <c r="C37" s="12"/>
      <c r="D37" s="13"/>
      <c r="E37" s="17">
        <f>E35/E36</f>
        <v>1941.02656</v>
      </c>
      <c r="F37" s="3"/>
      <c r="G37" s="3"/>
      <c r="H37" s="3"/>
    </row>
    <row r="38" spans="1:8" x14ac:dyDescent="0.25">
      <c r="A38" s="12"/>
      <c r="B38" s="14" t="s">
        <v>34</v>
      </c>
      <c r="C38" s="14"/>
      <c r="D38" s="14"/>
      <c r="E38" s="21">
        <v>0</v>
      </c>
      <c r="F38" s="3"/>
      <c r="G38" s="3"/>
      <c r="H38" s="3"/>
    </row>
    <row r="39" spans="1:8" x14ac:dyDescent="0.25">
      <c r="A39" s="12"/>
      <c r="B39" s="12"/>
      <c r="C39" s="12"/>
      <c r="D39" s="13"/>
      <c r="E39" s="22"/>
    </row>
    <row r="40" spans="1:8" x14ac:dyDescent="0.25">
      <c r="A40" s="14" t="s">
        <v>12</v>
      </c>
      <c r="B40" s="14"/>
      <c r="C40" s="14"/>
      <c r="D40" s="14"/>
      <c r="E40" s="22"/>
    </row>
    <row r="41" spans="1:8" x14ac:dyDescent="0.25">
      <c r="A41" s="12"/>
      <c r="B41" s="12" t="s">
        <v>43</v>
      </c>
      <c r="C41" s="12"/>
      <c r="D41" s="13"/>
      <c r="E41" s="15">
        <v>367838369</v>
      </c>
      <c r="H41" s="3"/>
    </row>
    <row r="42" spans="1:8" x14ac:dyDescent="0.25">
      <c r="A42" s="12"/>
      <c r="B42" s="12" t="s">
        <v>2</v>
      </c>
      <c r="C42" s="12"/>
      <c r="D42" s="13"/>
      <c r="E42" s="22">
        <v>56</v>
      </c>
      <c r="F42" s="2"/>
      <c r="G42" s="2"/>
      <c r="H42" s="2"/>
    </row>
    <row r="43" spans="1:8" x14ac:dyDescent="0.25">
      <c r="A43" s="12"/>
      <c r="B43" s="12" t="s">
        <v>30</v>
      </c>
      <c r="C43" s="12"/>
      <c r="D43" s="13"/>
      <c r="E43" s="17">
        <f>E41/E42</f>
        <v>6568542.3035714282</v>
      </c>
      <c r="F43" s="3"/>
      <c r="G43" s="3"/>
      <c r="H43" s="3"/>
    </row>
    <row r="44" spans="1:8" x14ac:dyDescent="0.25">
      <c r="A44" s="12"/>
      <c r="B44" s="12" t="s">
        <v>13</v>
      </c>
      <c r="C44" s="12"/>
      <c r="D44" s="13"/>
      <c r="E44" s="17">
        <v>12</v>
      </c>
      <c r="F44" s="3"/>
      <c r="G44" s="3"/>
      <c r="H44" s="3"/>
    </row>
    <row r="45" spans="1:8" x14ac:dyDescent="0.25">
      <c r="A45" s="12"/>
      <c r="B45" s="12" t="s">
        <v>31</v>
      </c>
      <c r="C45" s="12"/>
      <c r="D45" s="13"/>
      <c r="E45" s="17">
        <f>E43/E44</f>
        <v>547378.52529761905</v>
      </c>
      <c r="F45" s="3"/>
      <c r="G45" s="3"/>
      <c r="H45" s="3"/>
    </row>
    <row r="46" spans="1:8" x14ac:dyDescent="0.25">
      <c r="A46" s="12"/>
      <c r="B46" s="12" t="s">
        <v>14</v>
      </c>
      <c r="C46" s="12"/>
      <c r="D46" s="13"/>
      <c r="E46" s="17">
        <f>E45/30</f>
        <v>18245.95084325397</v>
      </c>
      <c r="F46" s="3"/>
      <c r="G46" s="3"/>
      <c r="H46" s="3"/>
    </row>
    <row r="47" spans="1:8" x14ac:dyDescent="0.25">
      <c r="A47" s="12"/>
      <c r="B47" s="14" t="s">
        <v>36</v>
      </c>
      <c r="C47" s="14"/>
      <c r="D47" s="14"/>
      <c r="E47" s="23"/>
    </row>
    <row r="48" spans="1:8" x14ac:dyDescent="0.25">
      <c r="A48" s="12"/>
      <c r="B48" s="14"/>
      <c r="C48" s="14" t="s">
        <v>37</v>
      </c>
      <c r="D48" s="14"/>
      <c r="E48" s="21" t="s">
        <v>46</v>
      </c>
    </row>
    <row r="49" spans="1:8" x14ac:dyDescent="0.25">
      <c r="A49" s="12"/>
      <c r="B49" s="12"/>
      <c r="C49" s="12"/>
      <c r="D49" s="13"/>
      <c r="E49" s="22"/>
    </row>
    <row r="50" spans="1:8" x14ac:dyDescent="0.25">
      <c r="A50" s="14" t="s">
        <v>15</v>
      </c>
      <c r="B50" s="14"/>
      <c r="C50" s="14"/>
      <c r="D50" s="13"/>
      <c r="E50" s="22"/>
    </row>
    <row r="51" spans="1:8" x14ac:dyDescent="0.25">
      <c r="A51" s="24"/>
      <c r="B51" s="12" t="s">
        <v>43</v>
      </c>
      <c r="C51" s="12"/>
      <c r="D51" s="13"/>
      <c r="E51" s="17">
        <v>33615456</v>
      </c>
      <c r="H51" s="3"/>
    </row>
    <row r="52" spans="1:8" s="6" customFormat="1" x14ac:dyDescent="0.25">
      <c r="A52" s="18"/>
      <c r="B52" s="18" t="s">
        <v>21</v>
      </c>
      <c r="C52" s="18"/>
      <c r="D52" s="13"/>
      <c r="E52" s="17">
        <v>558</v>
      </c>
      <c r="F52" s="7"/>
      <c r="G52" s="7"/>
      <c r="H52" s="7"/>
    </row>
    <row r="53" spans="1:8" s="6" customFormat="1" x14ac:dyDescent="0.25">
      <c r="A53" s="18"/>
      <c r="B53" s="18" t="s">
        <v>22</v>
      </c>
      <c r="C53" s="18"/>
      <c r="D53" s="13"/>
      <c r="E53" s="17">
        <v>447</v>
      </c>
      <c r="F53" s="7"/>
      <c r="G53" s="7"/>
      <c r="H53" s="7"/>
    </row>
    <row r="54" spans="1:8" s="6" customFormat="1" x14ac:dyDescent="0.25">
      <c r="A54" s="18"/>
      <c r="B54" s="18" t="s">
        <v>23</v>
      </c>
      <c r="C54" s="18"/>
      <c r="D54" s="13"/>
      <c r="E54" s="17">
        <v>1005</v>
      </c>
      <c r="F54" s="7"/>
      <c r="G54" s="7"/>
      <c r="H54" s="7"/>
    </row>
    <row r="55" spans="1:8" s="6" customFormat="1" x14ac:dyDescent="0.25">
      <c r="A55" s="18"/>
      <c r="B55" s="18" t="s">
        <v>40</v>
      </c>
      <c r="C55" s="18"/>
      <c r="D55" s="13"/>
      <c r="E55" s="17">
        <v>271</v>
      </c>
      <c r="F55" s="7"/>
      <c r="G55" s="7"/>
      <c r="H55" s="7"/>
    </row>
    <row r="56" spans="1:8" x14ac:dyDescent="0.25">
      <c r="A56" s="12"/>
      <c r="B56" s="18" t="s">
        <v>41</v>
      </c>
      <c r="C56" s="24"/>
      <c r="D56" s="13"/>
      <c r="E56" s="21">
        <v>1276</v>
      </c>
      <c r="F56" s="5"/>
      <c r="G56" s="5"/>
      <c r="H56" s="5"/>
    </row>
    <row r="57" spans="1:8" x14ac:dyDescent="0.25">
      <c r="A57" s="12"/>
      <c r="B57" s="12"/>
      <c r="C57" s="12"/>
      <c r="D57" s="13"/>
      <c r="E57" s="22"/>
    </row>
    <row r="58" spans="1:8" x14ac:dyDescent="0.25">
      <c r="A58" s="14" t="s">
        <v>16</v>
      </c>
      <c r="B58" s="14"/>
      <c r="C58" s="12"/>
      <c r="D58" s="13"/>
      <c r="E58" s="22"/>
    </row>
    <row r="59" spans="1:8" x14ac:dyDescent="0.25">
      <c r="A59" s="12"/>
      <c r="B59" s="12" t="s">
        <v>43</v>
      </c>
      <c r="C59" s="12"/>
      <c r="D59" s="13"/>
      <c r="E59" s="17">
        <v>52311090</v>
      </c>
      <c r="G59" s="3"/>
      <c r="H59" s="3"/>
    </row>
    <row r="60" spans="1:8" x14ac:dyDescent="0.25">
      <c r="A60" s="12"/>
      <c r="B60" s="12" t="s">
        <v>17</v>
      </c>
      <c r="C60" s="12"/>
      <c r="D60" s="13"/>
      <c r="E60" s="17">
        <v>21</v>
      </c>
      <c r="F60" s="3"/>
      <c r="G60" s="3"/>
      <c r="H60" s="3"/>
    </row>
    <row r="61" spans="1:8" x14ac:dyDescent="0.25">
      <c r="A61" s="12"/>
      <c r="B61" s="12" t="s">
        <v>18</v>
      </c>
      <c r="C61" s="12"/>
      <c r="D61" s="13"/>
      <c r="E61" s="17">
        <v>231</v>
      </c>
      <c r="F61" s="3"/>
      <c r="G61" s="3"/>
      <c r="H61" s="3"/>
    </row>
    <row r="62" spans="1:8" x14ac:dyDescent="0.25">
      <c r="A62" s="12"/>
      <c r="B62" s="12" t="s">
        <v>42</v>
      </c>
      <c r="C62" s="12"/>
      <c r="D62" s="13"/>
      <c r="E62" s="17">
        <v>4851</v>
      </c>
      <c r="F62" s="3"/>
      <c r="G62" s="3"/>
      <c r="H62" s="3"/>
    </row>
    <row r="63" spans="1:8" x14ac:dyDescent="0.25">
      <c r="A63" s="12"/>
      <c r="B63" s="12" t="s">
        <v>19</v>
      </c>
      <c r="C63" s="12"/>
      <c r="D63" s="13"/>
      <c r="E63" s="17">
        <f>E59/E60/E61</f>
        <v>10783.56833642548</v>
      </c>
      <c r="F63" s="3"/>
      <c r="G63" s="3"/>
      <c r="H63" s="3"/>
    </row>
    <row r="64" spans="1:8" x14ac:dyDescent="0.25">
      <c r="A64" s="12"/>
      <c r="B64" s="14" t="s">
        <v>38</v>
      </c>
      <c r="C64" s="14"/>
      <c r="D64" s="14"/>
      <c r="E64" s="21">
        <v>1000</v>
      </c>
    </row>
    <row r="65" spans="1:5" x14ac:dyDescent="0.25">
      <c r="A65" s="12"/>
      <c r="B65" s="12"/>
      <c r="C65" s="12"/>
      <c r="D65" s="12"/>
      <c r="E65" s="12"/>
    </row>
    <row r="66" spans="1:5" x14ac:dyDescent="0.25">
      <c r="A66" s="12" t="s">
        <v>45</v>
      </c>
      <c r="B66" s="12"/>
      <c r="C66" s="12"/>
      <c r="D66" s="12"/>
      <c r="E66" s="12"/>
    </row>
  </sheetData>
  <mergeCells count="2">
    <mergeCell ref="A2:E2"/>
    <mergeCell ref="A1:E1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Szilvia</dc:creator>
  <cp:lastModifiedBy>Bertalanné Dr. Gallé Vera</cp:lastModifiedBy>
  <cp:lastPrinted>2024-01-31T12:54:27Z</cp:lastPrinted>
  <dcterms:created xsi:type="dcterms:W3CDTF">2015-03-04T08:46:01Z</dcterms:created>
  <dcterms:modified xsi:type="dcterms:W3CDTF">2024-04-16T07:40:13Z</dcterms:modified>
</cp:coreProperties>
</file>